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workbookProtection lockStructure="1" lockWindows="1"/>
  <bookViews>
    <workbookView xWindow="240" yWindow="140" windowWidth="19440" windowHeight="74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A35" i="1"/>
  <c r="B35" i="1"/>
  <c r="D24" i="1"/>
  <c r="A28" i="1"/>
  <c r="C35" i="1"/>
  <c r="D25" i="1"/>
  <c r="A29" i="1"/>
  <c r="A26" i="1"/>
  <c r="A31" i="1"/>
  <c r="A27" i="1"/>
  <c r="A32" i="1"/>
  <c r="A30" i="1"/>
</calcChain>
</file>

<file path=xl/sharedStrings.xml><?xml version="1.0" encoding="utf-8"?>
<sst xmlns="http://schemas.openxmlformats.org/spreadsheetml/2006/main" count="14" uniqueCount="14">
  <si>
    <t>REQUISITI:</t>
  </si>
  <si>
    <r>
      <t xml:space="preserve">valore della </t>
    </r>
    <r>
      <rPr>
        <b/>
        <sz val="11"/>
        <color theme="1"/>
        <rFont val="Calibri"/>
        <family val="2"/>
        <scheme val="minor"/>
      </rPr>
      <t>scala di equivalenza</t>
    </r>
    <r>
      <rPr>
        <sz val="11"/>
        <color theme="1"/>
        <rFont val="Calibri"/>
        <family val="2"/>
        <scheme val="minor"/>
      </rPr>
      <t xml:space="preserve"> applicato:</t>
    </r>
  </si>
  <si>
    <t>avete diritto all'assegno?</t>
  </si>
  <si>
    <t>I.S.E.</t>
  </si>
  <si>
    <t>I.S.E.E.</t>
  </si>
  <si>
    <t>COME CALCOLARE SE SI HA DIRITTO ALL'ASSEGNO PER</t>
  </si>
  <si>
    <t>IL NUCLEO FAMILIARE CON ALMENO 3 FIGLI MINORI</t>
  </si>
  <si>
    <t>nell'I.S.E.E. devono essere presenti almeno 3 figli minorenni</t>
  </si>
  <si>
    <t>Prima di tutto bisogna avere una I.S.E.E. aggiornata con i redditi dell'anno precedente a quello per il quale</t>
  </si>
  <si>
    <t>si sta facendo domanda.</t>
  </si>
  <si>
    <t>n.b.: se per caso durante l'anno diventano 2 (perché uno dei 3 figli diventa maggiorenne) si avrà diritto</t>
  </si>
  <si>
    <t xml:space="preserve">           all'assegno per i mesi che vanno da gennaio al mese del compleanno compreso.</t>
  </si>
  <si>
    <t>es.: faccio domanda per l'anno 2014 e la mia I.S.E.E. deve essere riferita ai redditi del 2013.</t>
  </si>
  <si>
    <t>avete diritto 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</si>
</sst>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164" fontId="0" fillId="2" borderId="1" xfId="0" applyNumberFormat="1" applyFill="1" applyBorder="1" applyAlignment="1">
      <alignment horizontal="left"/>
    </xf>
    <xf numFmtId="4" fontId="0" fillId="2" borderId="1" xfId="0" applyNumberForma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indowProtection="1" tabSelected="1" topLeftCell="A18" workbookViewId="0">
      <selection activeCell="A26" sqref="A26:K26"/>
    </sheetView>
  </sheetViews>
  <sheetFormatPr baseColWidth="10" defaultColWidth="8.83203125" defaultRowHeight="14" x14ac:dyDescent="0"/>
  <cols>
    <col min="1" max="2" width="8.83203125" style="1"/>
    <col min="3" max="3" width="9.5" style="1" bestFit="1" customWidth="1"/>
    <col min="4" max="5" width="8.83203125" style="1"/>
    <col min="6" max="6" width="21.33203125" style="1" customWidth="1"/>
    <col min="7" max="7" width="8.83203125" style="1"/>
    <col min="8" max="8" width="9.1640625" style="1" customWidth="1"/>
    <col min="9" max="9" width="9" style="1" customWidth="1"/>
    <col min="10" max="10" width="0.5" style="1" hidden="1" customWidth="1"/>
    <col min="11" max="11" width="11.33203125" style="1" hidden="1" customWidth="1"/>
    <col min="12" max="16384" width="8.83203125" style="1"/>
  </cols>
  <sheetData>
    <row r="1" spans="1:11" ht="20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9" t="s">
        <v>9</v>
      </c>
      <c r="B5" s="9"/>
      <c r="C5" s="9"/>
      <c r="D5" s="9"/>
      <c r="E5" s="9"/>
      <c r="F5" s="9"/>
      <c r="G5" s="9"/>
      <c r="H5" s="9"/>
      <c r="I5" s="9"/>
    </row>
    <row r="6" spans="1:11" ht="15" customHeight="1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9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8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thickBot="1">
      <c r="A16" s="13" t="s">
        <v>3</v>
      </c>
      <c r="B16" s="13"/>
      <c r="C16" s="13"/>
      <c r="D16" s="13"/>
      <c r="E16" s="14"/>
      <c r="F16" s="2"/>
      <c r="G16" s="11"/>
      <c r="H16" s="9"/>
      <c r="I16" s="9"/>
      <c r="J16" s="9"/>
      <c r="K16" s="9"/>
    </row>
    <row r="17" spans="1:11" ht="15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thickBot="1">
      <c r="A18" s="9" t="s">
        <v>1</v>
      </c>
      <c r="B18" s="9"/>
      <c r="C18" s="9"/>
      <c r="D18" s="9"/>
      <c r="E18" s="12"/>
      <c r="F18" s="3">
        <v>1</v>
      </c>
      <c r="G18" s="11"/>
      <c r="H18" s="9"/>
      <c r="I18" s="9"/>
      <c r="J18" s="9"/>
      <c r="K18" s="9"/>
    </row>
    <row r="19" spans="1:11" ht="1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thickBot="1">
      <c r="A20" s="13" t="s">
        <v>4</v>
      </c>
      <c r="B20" s="13"/>
      <c r="C20" s="13"/>
      <c r="D20" s="13"/>
      <c r="E20" s="14"/>
      <c r="F20" s="8">
        <f>ROUND(F16/F18,2)</f>
        <v>0</v>
      </c>
      <c r="G20" s="11"/>
      <c r="H20" s="9"/>
      <c r="I20" s="9"/>
      <c r="J20" s="9"/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20" thickTop="1" thickBot="1">
      <c r="A24" s="9" t="s">
        <v>2</v>
      </c>
      <c r="B24" s="9"/>
      <c r="C24" s="18"/>
      <c r="D24" s="16" t="str">
        <f>IF(B35&gt;F16,"SI'!","No, sorry")</f>
        <v>SI'!</v>
      </c>
      <c r="E24" s="17"/>
      <c r="F24" s="18"/>
      <c r="G24" s="9"/>
      <c r="H24" s="9"/>
      <c r="I24" s="9"/>
      <c r="J24" s="5"/>
      <c r="K24" s="5"/>
    </row>
    <row r="25" spans="1:11" ht="21" customHeight="1" thickTop="1" thickBot="1">
      <c r="A25" s="9" t="s">
        <v>13</v>
      </c>
      <c r="B25" s="9"/>
      <c r="C25" s="9"/>
      <c r="D25" s="19" t="str">
        <f>IF(C35&gt;1833.26,"1833,26",C35)</f>
        <v>1833,26</v>
      </c>
      <c r="E25" s="20"/>
      <c r="F25" s="21"/>
      <c r="G25" s="21"/>
      <c r="H25" s="21"/>
      <c r="I25" s="21"/>
      <c r="J25" s="5"/>
      <c r="K25" s="5"/>
    </row>
    <row r="26" spans="1:11" ht="15" thickTop="1">
      <c r="A26" s="9" t="str">
        <f>IF(D24="SI'!","Presentate la domanda al Vs. Comune allegando fotocopia dell'I.S.E.E. e della carta d'identità del genitore","")</f>
        <v>Presentate la domanda al Vs. Comune allegando fotocopia dell'I.S.E.E. e della carta d'identità del genitore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>
      <c r="A27" s="9" t="str">
        <f>IF(D24="SI'!","che firma la domanda entro il 31 gennaio dell'anno successivo a quello per il quale fate domanda","")</f>
        <v>che firma la domanda entro il 31 gennaio dell'anno successivo a quello per il quale fate domanda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 t="str">
        <f>IF(D24="SI'!","esempio: per l'anno 2014 potete presentare domanda entro il 31.01.2015!!! ","")</f>
        <v xml:space="preserve">esempio: per l'anno 2014 potete presentare domanda entro il 31.01.2015!!! 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 t="str">
        <f>IF(D24="SI'!","DI CONSEGUENZA: SE NON AVETE GIA' PRESENTATO DOMANDA PER IL 2013 ORMAI E' TROPPO TARDI...","")</f>
        <v>DI CONSEGUENZA: SE NON AVETE GIA' PRESENTATO DOMANDA PER IL 2013 ORMAI E' TROPPO TARDI...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>
      <c r="A30" s="9" t="str">
        <f>IF(D$24="SI'!","nella domanda vi viene chiesto di scegliere fra bonifico (indicando l'IBAN) e assegno bancario: ","")</f>
        <v xml:space="preserve">nella domanda vi viene chiesto di scegliere fra bonifico (indicando l'IBAN) e assegno bancario: 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 t="str">
        <f>IF(D$24="SI'!","IL BONIFICO E' PIU' PUNTUALE  e poi è più facile che l'INPS (che si occupa del pagamento) vi versi già i primi","")</f>
        <v>IL BONIFICO E' PIU' PUNTUALE  e poi è più facile che l'INPS (che si occupa del pagamento) vi versi già i primi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>
      <c r="A32" s="9" t="str">
        <f>IF(D$24="SI'!","6 mesi a luglio invece che versare tutto a gennaio dell'anno dopo...","")</f>
        <v>6 mesi a luglio invece che versare tutto a gennaio dell'anno dopo...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6"/>
      <c r="M34" s="6"/>
      <c r="N34" s="6"/>
      <c r="O34" s="6"/>
      <c r="P34" s="6"/>
    </row>
    <row r="35" spans="1:16">
      <c r="A35" s="4">
        <f>ROUND(F18/2.85,2)</f>
        <v>0.35</v>
      </c>
      <c r="B35" s="4">
        <f>A35*25384.91</f>
        <v>8884.718499999999</v>
      </c>
      <c r="C35" s="7">
        <f>ROUND(B35-F16,2)</f>
        <v>8884.7199999999993</v>
      </c>
      <c r="D35" s="4"/>
      <c r="E35" s="4"/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4"/>
      <c r="B36" s="4"/>
      <c r="C36" s="4"/>
      <c r="D36" s="4"/>
      <c r="E36" s="4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4"/>
      <c r="B37" s="4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4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sheetProtection selectLockedCells="1" selectUnlockedCells="1"/>
  <mergeCells count="41">
    <mergeCell ref="A34:K34"/>
    <mergeCell ref="D24:E24"/>
    <mergeCell ref="F24:I24"/>
    <mergeCell ref="A28:K28"/>
    <mergeCell ref="A29:K29"/>
    <mergeCell ref="A30:K30"/>
    <mergeCell ref="A31:K31"/>
    <mergeCell ref="A32:K32"/>
    <mergeCell ref="A33:K33"/>
    <mergeCell ref="A26:K26"/>
    <mergeCell ref="A27:K27"/>
    <mergeCell ref="A25:C25"/>
    <mergeCell ref="D25:E25"/>
    <mergeCell ref="F25:I25"/>
    <mergeCell ref="A24:C24"/>
    <mergeCell ref="G16:K16"/>
    <mergeCell ref="A17:K17"/>
    <mergeCell ref="A19:K19"/>
    <mergeCell ref="A8:K8"/>
    <mergeCell ref="A10:K10"/>
    <mergeCell ref="A11:K11"/>
    <mergeCell ref="A12:K12"/>
    <mergeCell ref="A16:E16"/>
    <mergeCell ref="A9:K9"/>
    <mergeCell ref="A13:K13"/>
    <mergeCell ref="A14:K14"/>
    <mergeCell ref="A15:K15"/>
    <mergeCell ref="A21:K21"/>
    <mergeCell ref="A22:K22"/>
    <mergeCell ref="A23:K23"/>
    <mergeCell ref="G18:K18"/>
    <mergeCell ref="G20:K20"/>
    <mergeCell ref="A18:E18"/>
    <mergeCell ref="A20:E20"/>
    <mergeCell ref="A7:K7"/>
    <mergeCell ref="A5:I5"/>
    <mergeCell ref="A1:K1"/>
    <mergeCell ref="A2:K2"/>
    <mergeCell ref="A3:K3"/>
    <mergeCell ref="A4:K4"/>
    <mergeCell ref="A6:K6"/>
  </mergeCells>
  <pageMargins left="0.46" right="0.39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Alfio</cp:lastModifiedBy>
  <cp:lastPrinted>2012-03-31T20:04:18Z</cp:lastPrinted>
  <dcterms:created xsi:type="dcterms:W3CDTF">2012-03-31T19:04:47Z</dcterms:created>
  <dcterms:modified xsi:type="dcterms:W3CDTF">2014-03-16T08:59:57Z</dcterms:modified>
</cp:coreProperties>
</file>